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HCSACAC\Docs\2025\PROPIS\GESAT 5-2025 - S - Equips informàtics\"/>
    </mc:Choice>
  </mc:AlternateContent>
  <xr:revisionPtr revIDLastSave="0" documentId="13_ncr:1_{25D439E4-ABBF-4E8C-9FF7-C907441727D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Oferta econòmica LOT 1" sheetId="1" r:id="rId1"/>
  </sheets>
  <definedNames>
    <definedName name="_Toc179452163" localSheetId="0">'Oferta econòmica LOT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J7" i="1"/>
  <c r="J6" i="1"/>
  <c r="I7" i="1"/>
  <c r="I6" i="1"/>
  <c r="F7" i="1"/>
  <c r="F8" i="1"/>
  <c r="F6" i="1"/>
  <c r="E7" i="1"/>
  <c r="E6" i="1"/>
  <c r="F5" i="1"/>
  <c r="F4" i="1"/>
  <c r="E5" i="1"/>
  <c r="C7" i="1"/>
  <c r="C6" i="1"/>
  <c r="C5" i="1"/>
  <c r="C4" i="1"/>
  <c r="C8" i="1" s="1"/>
  <c r="C17" i="1"/>
  <c r="C16" i="1"/>
  <c r="C15" i="1"/>
  <c r="C14" i="1"/>
  <c r="F17" i="1"/>
  <c r="F16" i="1"/>
  <c r="F15" i="1"/>
  <c r="F14" i="1"/>
  <c r="E19" i="1"/>
  <c r="D18" i="1"/>
  <c r="B18" i="1"/>
  <c r="D8" i="1"/>
  <c r="I5" i="1"/>
  <c r="I4" i="1"/>
  <c r="G9" i="1"/>
  <c r="H7" i="1"/>
  <c r="H6" i="1"/>
  <c r="H5" i="1"/>
  <c r="J5" i="1" s="1"/>
  <c r="H4" i="1"/>
  <c r="E4" i="1" l="1"/>
  <c r="E8" i="1"/>
  <c r="J9" i="1"/>
  <c r="F19" i="1"/>
  <c r="C18" i="1"/>
  <c r="H9" i="1"/>
  <c r="J4" i="1"/>
</calcChain>
</file>

<file path=xl/sharedStrings.xml><?xml version="1.0" encoding="utf-8"?>
<sst xmlns="http://schemas.openxmlformats.org/spreadsheetml/2006/main" count="30" uniqueCount="22">
  <si>
    <t>Descripció</t>
  </si>
  <si>
    <t>Mini PC's</t>
  </si>
  <si>
    <t>Monitors</t>
  </si>
  <si>
    <t>Teclats</t>
  </si>
  <si>
    <t>Ratolins</t>
  </si>
  <si>
    <t>Unitats requerides</t>
  </si>
  <si>
    <t xml:space="preserve">Preu unitari base anual per a licitació sense IVA (€) </t>
  </si>
  <si>
    <t xml:space="preserve">Preu base anual per a licitació sense IVA (€) </t>
  </si>
  <si>
    <t>Preu anual del licitador sense IVA (€)</t>
  </si>
  <si>
    <t xml:space="preserve">Preu unitari anual del licitador sense IVA (€) </t>
  </si>
  <si>
    <t>TOTAL OFERTA LICITADOR:</t>
  </si>
  <si>
    <t>CLÍNICA TERRES DE l'EBRE - EQUIP INFORMÀTIC (TORTOSA SALUT, SL) - PREU ARRENDAMENT DE L'EQUIP</t>
  </si>
  <si>
    <t>TOTAL PRESSUPOST</t>
  </si>
  <si>
    <t xml:space="preserve">Preu unitari base globalitat per a licitació sense IVA (€) </t>
  </si>
  <si>
    <t xml:space="preserve">Preu base globalitat per a licitació sense IVA (€) </t>
  </si>
  <si>
    <t xml:space="preserve">Preu unitari globalitat licitador sense IVA (€) </t>
  </si>
  <si>
    <t>CLÍNICA TERRES DE l'EBRE - EQUIP INFORMÀTIC (TORTOSA SALUT, SL) - PREU OPCIÓ DE COMPRA</t>
  </si>
  <si>
    <t xml:space="preserve">Preu unitari per a licitació sense IVA (€) </t>
  </si>
  <si>
    <t xml:space="preserve">Preu unitari del licitador sense IVA (€) </t>
  </si>
  <si>
    <t>Preu global del licitador sense IVA (€)</t>
  </si>
  <si>
    <t xml:space="preserve">Preu global base per a licitació sense IVA (€) </t>
  </si>
  <si>
    <t>Total globalitat licitador sense IVA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</si>
</sst>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000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43" fontId="0" fillId="0" borderId="0" xfId="1" applyFont="1"/>
    <xf numFmtId="0" fontId="0" fillId="0" borderId="0" xfId="0" applyAlignment="1">
      <alignment wrapText="1"/>
    </xf>
    <xf numFmtId="165" fontId="0" fillId="3" borderId="1" xfId="0" applyNumberForma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wrapText="1"/>
    </xf>
    <xf numFmtId="165" fontId="0" fillId="2" borderId="1" xfId="0" applyNumberForma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0" fillId="2" borderId="1" xfId="1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43" fontId="0" fillId="0" borderId="0" xfId="1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5" fontId="0" fillId="2" borderId="1" xfId="1" applyNumberFormat="1" applyFont="1" applyFill="1" applyBorder="1" applyAlignment="1">
      <alignment horizontal="center"/>
    </xf>
    <xf numFmtId="0" fontId="1" fillId="2" borderId="2" xfId="0" applyFont="1" applyFill="1" applyBorder="1"/>
    <xf numFmtId="0" fontId="1" fillId="0" borderId="1" xfId="0" applyFont="1" applyBorder="1" applyAlignment="1">
      <alignment horizontal="center" wrapText="1"/>
    </xf>
    <xf numFmtId="0" fontId="1" fillId="0" borderId="3" xfId="0" applyFont="1" applyBorder="1"/>
    <xf numFmtId="0" fontId="1" fillId="0" borderId="0" xfId="0" applyFont="1"/>
    <xf numFmtId="0" fontId="1" fillId="2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</cellXfs>
  <cellStyles count="2">
    <cellStyle name="Co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="130" zoomScaleNormal="130" workbookViewId="0">
      <selection activeCell="A7" sqref="A7"/>
    </sheetView>
  </sheetViews>
  <sheetFormatPr defaultColWidth="11.44140625" defaultRowHeight="14.4" x14ac:dyDescent="0.3"/>
  <cols>
    <col min="1" max="1" width="41.44140625" style="5" bestFit="1" customWidth="1"/>
    <col min="2" max="2" width="11.6640625" style="1" customWidth="1"/>
    <col min="3" max="3" width="25.88671875" customWidth="1"/>
    <col min="4" max="4" width="28.21875" customWidth="1"/>
    <col min="5" max="5" width="28.88671875" customWidth="1"/>
    <col min="6" max="6" width="27.77734375" customWidth="1"/>
    <col min="7" max="7" width="23.109375" customWidth="1"/>
    <col min="8" max="8" width="24.109375" customWidth="1"/>
    <col min="9" max="9" width="29" customWidth="1"/>
    <col min="10" max="10" width="25.21875" style="4" customWidth="1"/>
  </cols>
  <sheetData>
    <row r="2" spans="1:10" x14ac:dyDescent="0.3">
      <c r="A2" s="27" t="s">
        <v>11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s="2" customFormat="1" ht="45.6" customHeight="1" x14ac:dyDescent="0.3">
      <c r="A3" s="8" t="s">
        <v>0</v>
      </c>
      <c r="B3" s="8" t="s">
        <v>5</v>
      </c>
      <c r="C3" s="7" t="s">
        <v>6</v>
      </c>
      <c r="D3" s="7" t="s">
        <v>7</v>
      </c>
      <c r="E3" s="7" t="s">
        <v>13</v>
      </c>
      <c r="F3" s="7" t="s">
        <v>14</v>
      </c>
      <c r="G3" s="9" t="s">
        <v>9</v>
      </c>
      <c r="H3" s="10" t="s">
        <v>8</v>
      </c>
      <c r="I3" s="10" t="s">
        <v>15</v>
      </c>
      <c r="J3" s="10" t="s">
        <v>21</v>
      </c>
    </row>
    <row r="4" spans="1:10" x14ac:dyDescent="0.3">
      <c r="A4" s="13" t="s">
        <v>1</v>
      </c>
      <c r="B4" s="11">
        <v>62</v>
      </c>
      <c r="C4" s="6">
        <f>D4/B4</f>
        <v>90</v>
      </c>
      <c r="D4" s="6">
        <v>5580</v>
      </c>
      <c r="E4" s="6">
        <f>C4*4</f>
        <v>360</v>
      </c>
      <c r="F4" s="6">
        <f>D4*4</f>
        <v>22320</v>
      </c>
      <c r="G4" s="15"/>
      <c r="H4" s="16">
        <f>G4*B4</f>
        <v>0</v>
      </c>
      <c r="I4" s="16">
        <f t="shared" ref="I4:J5" si="0">G4*4</f>
        <v>0</v>
      </c>
      <c r="J4" s="17">
        <f t="shared" si="0"/>
        <v>0</v>
      </c>
    </row>
    <row r="5" spans="1:10" s="3" customFormat="1" x14ac:dyDescent="0.3">
      <c r="A5" s="13" t="s">
        <v>2</v>
      </c>
      <c r="B5" s="12">
        <v>14</v>
      </c>
      <c r="C5" s="6">
        <f>D5/B5</f>
        <v>24</v>
      </c>
      <c r="D5" s="6">
        <v>336</v>
      </c>
      <c r="E5" s="6">
        <f>C5*4</f>
        <v>96</v>
      </c>
      <c r="F5" s="6">
        <f>D5*4</f>
        <v>1344</v>
      </c>
      <c r="G5" s="15"/>
      <c r="H5" s="16">
        <f>G5*B5</f>
        <v>0</v>
      </c>
      <c r="I5" s="16">
        <f t="shared" si="0"/>
        <v>0</v>
      </c>
      <c r="J5" s="17">
        <f t="shared" si="0"/>
        <v>0</v>
      </c>
    </row>
    <row r="6" spans="1:10" s="3" customFormat="1" x14ac:dyDescent="0.3">
      <c r="A6" s="13" t="s">
        <v>3</v>
      </c>
      <c r="B6" s="12">
        <v>10</v>
      </c>
      <c r="C6" s="6">
        <f>D6/B6</f>
        <v>18</v>
      </c>
      <c r="D6" s="6">
        <v>180</v>
      </c>
      <c r="E6" s="6">
        <f>C6</f>
        <v>18</v>
      </c>
      <c r="F6" s="6">
        <f>D6</f>
        <v>180</v>
      </c>
      <c r="G6" s="15"/>
      <c r="H6" s="16">
        <f>G6*B6</f>
        <v>0</v>
      </c>
      <c r="I6" s="15">
        <f>G6</f>
        <v>0</v>
      </c>
      <c r="J6" s="15">
        <f>H6</f>
        <v>0</v>
      </c>
    </row>
    <row r="7" spans="1:10" x14ac:dyDescent="0.3">
      <c r="A7" s="23" t="s">
        <v>4</v>
      </c>
      <c r="B7" s="12">
        <v>10</v>
      </c>
      <c r="C7" s="6">
        <f>D7/B7</f>
        <v>16</v>
      </c>
      <c r="D7" s="6">
        <v>160</v>
      </c>
      <c r="E7" s="6">
        <f>C7</f>
        <v>16</v>
      </c>
      <c r="F7" s="6">
        <f>D7</f>
        <v>160</v>
      </c>
      <c r="G7" s="15"/>
      <c r="H7" s="16">
        <f>G7*B7</f>
        <v>0</v>
      </c>
      <c r="I7" s="15">
        <f>G7</f>
        <v>0</v>
      </c>
      <c r="J7" s="15">
        <f>H7</f>
        <v>0</v>
      </c>
    </row>
    <row r="8" spans="1:10" ht="34.200000000000003" customHeight="1" x14ac:dyDescent="0.3">
      <c r="A8" s="8" t="s">
        <v>12</v>
      </c>
      <c r="B8" s="12">
        <v>108</v>
      </c>
      <c r="C8" s="6">
        <f>C4+C5+C6+C7</f>
        <v>148</v>
      </c>
      <c r="D8" s="6">
        <f>D4+D5+D6+D7</f>
        <v>6256</v>
      </c>
      <c r="E8" s="6">
        <f>E4+E5+E6+E7</f>
        <v>490</v>
      </c>
      <c r="F8" s="6">
        <f>F4+F5+F6+F7</f>
        <v>24004</v>
      </c>
      <c r="G8" s="14"/>
      <c r="H8" s="18"/>
      <c r="I8" s="18"/>
      <c r="J8" s="19"/>
    </row>
    <row r="9" spans="1:10" x14ac:dyDescent="0.3">
      <c r="F9" s="22" t="s">
        <v>10</v>
      </c>
      <c r="G9" s="20">
        <f>G4+G5+G6+G7</f>
        <v>0</v>
      </c>
      <c r="H9" s="20">
        <f>H4+H5+H6+H7</f>
        <v>0</v>
      </c>
      <c r="I9" s="20">
        <f>I4+I5+I6+I7</f>
        <v>0</v>
      </c>
      <c r="J9" s="21">
        <f>J4+J5+J6+J7</f>
        <v>0</v>
      </c>
    </row>
    <row r="12" spans="1:10" x14ac:dyDescent="0.3">
      <c r="A12" s="28" t="s">
        <v>16</v>
      </c>
      <c r="B12" s="29"/>
      <c r="C12" s="29"/>
      <c r="D12" s="29"/>
      <c r="E12" s="29"/>
      <c r="F12" s="30"/>
      <c r="G12" s="24"/>
      <c r="H12" s="25"/>
      <c r="I12" s="25"/>
      <c r="J12" s="25"/>
    </row>
    <row r="13" spans="1:10" ht="28.8" x14ac:dyDescent="0.3">
      <c r="A13" s="8" t="s">
        <v>0</v>
      </c>
      <c r="B13" s="8" t="s">
        <v>5</v>
      </c>
      <c r="C13" s="7" t="s">
        <v>17</v>
      </c>
      <c r="D13" s="7" t="s">
        <v>20</v>
      </c>
      <c r="E13" s="9" t="s">
        <v>18</v>
      </c>
      <c r="F13" s="10" t="s">
        <v>19</v>
      </c>
    </row>
    <row r="14" spans="1:10" x14ac:dyDescent="0.3">
      <c r="A14" s="13" t="s">
        <v>1</v>
      </c>
      <c r="B14" s="11">
        <v>62</v>
      </c>
      <c r="C14" s="6">
        <f>D14/B14</f>
        <v>7.5</v>
      </c>
      <c r="D14" s="6">
        <v>465</v>
      </c>
      <c r="E14" s="15"/>
      <c r="F14" s="16">
        <f>E14*B14</f>
        <v>0</v>
      </c>
    </row>
    <row r="15" spans="1:10" x14ac:dyDescent="0.3">
      <c r="A15" s="13" t="s">
        <v>2</v>
      </c>
      <c r="B15" s="12">
        <v>14</v>
      </c>
      <c r="C15" s="6">
        <f>D15/B15</f>
        <v>2</v>
      </c>
      <c r="D15" s="6">
        <v>28</v>
      </c>
      <c r="E15" s="15"/>
      <c r="F15" s="16">
        <f>E15*B15</f>
        <v>0</v>
      </c>
    </row>
    <row r="16" spans="1:10" x14ac:dyDescent="0.3">
      <c r="A16" s="13" t="s">
        <v>3</v>
      </c>
      <c r="B16" s="12">
        <v>10</v>
      </c>
      <c r="C16" s="6">
        <f>D16/B16</f>
        <v>1.5</v>
      </c>
      <c r="D16" s="6">
        <v>15</v>
      </c>
      <c r="E16" s="15"/>
      <c r="F16" s="16">
        <f>E16*B16</f>
        <v>0</v>
      </c>
    </row>
    <row r="17" spans="1:6" x14ac:dyDescent="0.3">
      <c r="A17" s="23" t="s">
        <v>4</v>
      </c>
      <c r="B17" s="12">
        <v>10</v>
      </c>
      <c r="C17" s="6">
        <f>D17/B17</f>
        <v>1.333</v>
      </c>
      <c r="D17" s="6">
        <v>13.33</v>
      </c>
      <c r="E17" s="15"/>
      <c r="F17" s="16">
        <f>E17*B17</f>
        <v>0</v>
      </c>
    </row>
    <row r="18" spans="1:6" ht="34.200000000000003" customHeight="1" x14ac:dyDescent="0.3">
      <c r="A18" s="8" t="s">
        <v>12</v>
      </c>
      <c r="B18" s="12">
        <f>B14+B15+B16+B17</f>
        <v>96</v>
      </c>
      <c r="C18" s="6">
        <f>C14+C15+C16+C17</f>
        <v>12.333</v>
      </c>
      <c r="D18" s="6">
        <f>D14+D15+D16+D17</f>
        <v>521.33000000000004</v>
      </c>
    </row>
    <row r="19" spans="1:6" x14ac:dyDescent="0.3">
      <c r="D19" s="26" t="s">
        <v>10</v>
      </c>
      <c r="E19" s="20">
        <f>E14+E15+E16+E17</f>
        <v>0</v>
      </c>
      <c r="F19" s="20">
        <f>F14+F15+F16+F17</f>
        <v>0</v>
      </c>
    </row>
  </sheetData>
  <mergeCells count="2">
    <mergeCell ref="A2:J2"/>
    <mergeCell ref="A12:F12"/>
  </mergeCells>
  <pageMargins left="0.7" right="0.7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Oferta econòmica 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Pedro Ginés García</cp:lastModifiedBy>
  <cp:lastPrinted>2014-03-17T18:35:01Z</cp:lastPrinted>
  <dcterms:created xsi:type="dcterms:W3CDTF">2013-10-13T16:43:08Z</dcterms:created>
  <dcterms:modified xsi:type="dcterms:W3CDTF">2025-10-27T15:31:25Z</dcterms:modified>
</cp:coreProperties>
</file>